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48" yWindow="-396" windowWidth="16536" windowHeight="9432"/>
  </bookViews>
  <sheets>
    <sheet name="Feuil1" sheetId="1" r:id="rId1"/>
    <sheet name="Feuil2" sheetId="2" r:id="rId2"/>
  </sheets>
  <externalReferences>
    <externalReference r:id="rId3"/>
  </externalReferences>
  <calcPr calcId="124519"/>
</workbook>
</file>

<file path=xl/calcChain.xml><?xml version="1.0" encoding="utf-8"?>
<calcChain xmlns="http://schemas.openxmlformats.org/spreadsheetml/2006/main">
  <c r="V14" i="1"/>
  <c r="V11"/>
  <c r="V15" l="1"/>
  <c r="U14"/>
  <c r="U11" l="1"/>
  <c r="U15" s="1"/>
  <c r="T14"/>
  <c r="T11"/>
  <c r="U16" l="1"/>
  <c r="T15"/>
  <c r="S11"/>
  <c r="S14"/>
  <c r="R14"/>
  <c r="R11"/>
  <c r="S15" l="1"/>
  <c r="T16" s="1"/>
  <c r="R15"/>
  <c r="S16" l="1"/>
  <c r="Q13"/>
  <c r="Q12"/>
  <c r="Q8"/>
  <c r="Q9"/>
  <c r="Q7"/>
  <c r="Q14" l="1"/>
  <c r="Q11" l="1"/>
  <c r="P14"/>
  <c r="P11"/>
  <c r="O11"/>
  <c r="O14"/>
  <c r="N14"/>
  <c r="N11"/>
  <c r="L11"/>
  <c r="C14"/>
  <c r="C15" s="1"/>
  <c r="D14"/>
  <c r="D15" s="1"/>
  <c r="E14"/>
  <c r="F14"/>
  <c r="F15" s="1"/>
  <c r="G14"/>
  <c r="G15" s="1"/>
  <c r="H14"/>
  <c r="H15" s="1"/>
  <c r="I14"/>
  <c r="I15" s="1"/>
  <c r="J14"/>
  <c r="K14"/>
  <c r="K15" s="1"/>
  <c r="C11"/>
  <c r="D11"/>
  <c r="E11"/>
  <c r="F11"/>
  <c r="G11"/>
  <c r="H11"/>
  <c r="I11"/>
  <c r="J11"/>
  <c r="J15" s="1"/>
  <c r="K11"/>
  <c r="M11"/>
  <c r="M14"/>
  <c r="L14"/>
  <c r="L15" s="1"/>
  <c r="B14"/>
  <c r="B11"/>
  <c r="P15" l="1"/>
  <c r="P16" s="1"/>
  <c r="O15"/>
  <c r="O16" s="1"/>
  <c r="N15"/>
  <c r="N16" s="1"/>
  <c r="J16"/>
  <c r="K16"/>
  <c r="D16"/>
  <c r="I16"/>
  <c r="M15"/>
  <c r="E15"/>
  <c r="E16" s="1"/>
  <c r="B15"/>
  <c r="Q15"/>
  <c r="R16" s="1"/>
  <c r="M16"/>
  <c r="G16"/>
  <c r="L16"/>
  <c r="H16"/>
  <c r="F16" l="1"/>
  <c r="C16"/>
  <c r="Q16"/>
</calcChain>
</file>

<file path=xl/sharedStrings.xml><?xml version="1.0" encoding="utf-8"?>
<sst xmlns="http://schemas.openxmlformats.org/spreadsheetml/2006/main" count="17" uniqueCount="17">
  <si>
    <t>NATURE DE DTI</t>
  </si>
  <si>
    <t>Recettes totales DGD</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</si>
  <si>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</si>
  <si>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</si>
  <si>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</si>
  <si>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</si>
  <si>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</si>
  <si>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</si>
  <si>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</si>
  <si>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</si>
  <si>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</si>
  <si>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</si>
  <si>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</si>
  <si>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t>2005 - 2025</t>
  </si>
  <si>
    <r>
      <t xml:space="preserve">Autres Taxes </t>
    </r>
    <r>
      <rPr>
        <b/>
        <sz val="9"/>
        <color indexed="8"/>
        <rFont val="Arial"/>
        <family val="2"/>
      </rPr>
      <t>(a)</t>
    </r>
  </si>
  <si>
    <r>
      <t xml:space="preserve">Droit de Sortie </t>
    </r>
    <r>
      <rPr>
        <b/>
        <sz val="9"/>
        <color theme="1"/>
        <rFont val="Arial"/>
        <family val="2"/>
      </rPr>
      <t>(b)</t>
    </r>
  </si>
  <si>
    <t>Date : 18/08/2025</t>
  </si>
</sst>
</file>

<file path=xl/styles.xml><?xml version="1.0" encoding="utf-8"?>
<styleSheet xmlns="http://schemas.openxmlformats.org/spreadsheetml/2006/main">
  <numFmts count="6">
    <numFmt numFmtId="43" formatCode="_-* #,##0.00\ _€_-;\-* #,##0.00\ _€_-;_-* &quot;-&quot;??\ _€_-;_-@_-"/>
    <numFmt numFmtId="164" formatCode="#,##0.0"/>
    <numFmt numFmtId="165" formatCode="0.0"/>
    <numFmt numFmtId="166" formatCode="_-* #,##0.0\ _€_-;\-* #,##0.0\ _€_-;_-* &quot;-&quot;??\ _€_-;_-@_-"/>
    <numFmt numFmtId="167" formatCode="_-* #,##0.00000\ _€_-;\-* #,##0.00000\ _€_-;_-* &quot;-&quot;??\ _€_-;_-@_-"/>
    <numFmt numFmtId="168" formatCode="0.0%"/>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cellStyleXfs>
  <cellXfs count="32">
    <xf numFmtId="0" fontId="0" fillId="0" borderId="0" xfId="0"/>
    <xf numFmtId="165" fontId="7" fillId="0" borderId="1" xfId="0" applyNumberFormat="1" applyFont="1" applyBorder="1" applyAlignment="1">
      <alignment horizontal="right" wrapText="1"/>
    </xf>
    <xf numFmtId="165" fontId="7" fillId="0" borderId="2" xfId="0" applyNumberFormat="1" applyFont="1" applyBorder="1" applyAlignment="1">
      <alignment horizontal="righ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5" fontId="9" fillId="4" borderId="2" xfId="0" applyNumberFormat="1" applyFont="1" applyFill="1" applyBorder="1" applyAlignment="1">
      <alignment wrapText="1"/>
    </xf>
    <xf numFmtId="0" fontId="10" fillId="0" borderId="0" xfId="0" applyFont="1" applyBorder="1" applyAlignment="1">
      <alignment horizontal="left"/>
    </xf>
    <xf numFmtId="0" fontId="11" fillId="0" borderId="0" xfId="0" applyFont="1"/>
    <xf numFmtId="0" fontId="12" fillId="0" borderId="0" xfId="0" applyFont="1"/>
    <xf numFmtId="43" fontId="5" fillId="0" borderId="0" xfId="1" applyFont="1"/>
    <xf numFmtId="0" fontId="13" fillId="0" borderId="0" xfId="0" applyFont="1"/>
    <xf numFmtId="43" fontId="6" fillId="0" borderId="0" xfId="1" applyFont="1"/>
    <xf numFmtId="0" fontId="14" fillId="0" borderId="0" xfId="0" applyFont="1"/>
    <xf numFmtId="166" fontId="0" fillId="0" borderId="0" xfId="0" applyNumberFormat="1"/>
    <xf numFmtId="0" fontId="15" fillId="0" borderId="0" xfId="0" applyFont="1"/>
    <xf numFmtId="0" fontId="16" fillId="0" borderId="0" xfId="0" applyFont="1"/>
    <xf numFmtId="165" fontId="17" fillId="0" borderId="4" xfId="0" applyNumberFormat="1" applyFont="1" applyFill="1" applyBorder="1" applyAlignment="1">
      <alignment wrapText="1"/>
    </xf>
    <xf numFmtId="164" fontId="17" fillId="0" borderId="4" xfId="0" applyNumberFormat="1" applyFont="1" applyFill="1" applyBorder="1" applyAlignment="1">
      <alignment horizontal="right" wrapText="1"/>
    </xf>
    <xf numFmtId="9" fontId="5" fillId="0" borderId="0" xfId="3" applyFont="1"/>
    <xf numFmtId="9" fontId="5" fillId="0" borderId="0" xfId="3" applyFont="1"/>
    <xf numFmtId="43" fontId="5" fillId="0" borderId="0" xfId="3" applyNumberFormat="1" applyFont="1"/>
    <xf numFmtId="167" fontId="0" fillId="0" borderId="0" xfId="0" applyNumberFormat="1"/>
    <xf numFmtId="43" fontId="19" fillId="5" borderId="9" xfId="1" applyFont="1" applyFill="1" applyBorder="1" applyAlignment="1">
      <alignment horizontal="center"/>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Fill="1" applyBorder="1" applyAlignment="1">
      <alignment wrapText="1"/>
    </xf>
    <xf numFmtId="168" fontId="0" fillId="0" borderId="0" xfId="3" applyNumberFormat="1" applyFont="1"/>
    <xf numFmtId="0" fontId="18" fillId="0" borderId="0" xfId="0" applyFont="1" applyAlignment="1">
      <alignment horizontal="center"/>
    </xf>
  </cellXfs>
  <cellStyles count="4">
    <cellStyle name="Milliers" xfId="1" builtinId="3"/>
    <cellStyle name="Normal" xfId="0" builtinId="0"/>
    <cellStyle name="Normal 3" xfId="2"/>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160020</xdr:rowOff>
    </xdr:from>
    <xdr:to>
      <xdr:col>18</xdr:col>
      <xdr:colOff>579120</xdr:colOff>
      <xdr:row>21</xdr:row>
      <xdr:rowOff>45720</xdr:rowOff>
    </xdr:to>
    <xdr:sp macro="" textlink="">
      <xdr:nvSpPr>
        <xdr:cNvPr id="2" name="ZoneTexte 1"/>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0"/>
  <sheetViews>
    <sheetView showGridLines="0" tabSelected="1" workbookViewId="0">
      <selection activeCell="X6" sqref="X6"/>
    </sheetView>
  </sheetViews>
  <sheetFormatPr baseColWidth="10" defaultRowHeight="14.4"/>
  <cols>
    <col min="1" max="1" width="32.33203125" customWidth="1"/>
    <col min="2" max="4" width="6" bestFit="1" customWidth="1"/>
    <col min="5" max="5" width="7.6640625" bestFit="1" customWidth="1"/>
    <col min="6" max="8" width="6" bestFit="1" customWidth="1"/>
    <col min="9" max="13" width="7.6640625" bestFit="1" customWidth="1"/>
    <col min="14" max="14" width="7.6640625" style="12" bestFit="1" customWidth="1"/>
    <col min="15" max="15" width="7.6640625" style="14" bestFit="1" customWidth="1"/>
    <col min="16" max="22" width="7.6640625" bestFit="1"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31" t="s">
        <v>3</v>
      </c>
      <c r="B1" s="31"/>
      <c r="C1" s="31"/>
      <c r="D1" s="31"/>
      <c r="E1" s="31"/>
      <c r="F1" s="31"/>
      <c r="G1" s="31"/>
      <c r="H1" s="31"/>
      <c r="I1" s="31"/>
      <c r="J1" s="31"/>
      <c r="K1" s="31"/>
      <c r="L1" s="31"/>
      <c r="M1" s="31"/>
      <c r="N1" s="31"/>
      <c r="O1" s="31"/>
    </row>
    <row r="2" spans="1:22" ht="17.399999999999999">
      <c r="A2" s="31" t="s">
        <v>13</v>
      </c>
      <c r="B2" s="31"/>
      <c r="C2" s="31"/>
      <c r="D2" s="31"/>
      <c r="E2" s="31"/>
      <c r="F2" s="31"/>
      <c r="G2" s="31"/>
      <c r="H2" s="31"/>
      <c r="I2" s="31"/>
      <c r="J2" s="31"/>
      <c r="K2" s="31"/>
      <c r="L2" s="31"/>
      <c r="M2" s="31"/>
      <c r="N2" s="31"/>
      <c r="O2" s="31"/>
    </row>
    <row r="4" spans="1:22" ht="16.8">
      <c r="A4" s="13" t="s">
        <v>16</v>
      </c>
    </row>
    <row r="5" spans="1:22" ht="15" thickBot="1">
      <c r="A5" s="15" t="s">
        <v>4</v>
      </c>
    </row>
    <row r="6" spans="1:22" ht="23.25" customHeight="1" thickBot="1">
      <c r="A6" s="5" t="s">
        <v>0</v>
      </c>
      <c r="B6" s="6">
        <v>2005</v>
      </c>
      <c r="C6" s="6">
        <v>2006</v>
      </c>
      <c r="D6" s="6">
        <v>2007</v>
      </c>
      <c r="E6" s="6">
        <v>2008</v>
      </c>
      <c r="F6" s="6">
        <v>2009</v>
      </c>
      <c r="G6" s="6">
        <v>2010</v>
      </c>
      <c r="H6" s="6">
        <v>2011</v>
      </c>
      <c r="I6" s="6">
        <v>2012</v>
      </c>
      <c r="J6" s="6">
        <v>2013</v>
      </c>
      <c r="K6" s="6">
        <v>2014</v>
      </c>
      <c r="L6" s="6">
        <v>2015</v>
      </c>
      <c r="M6" s="6">
        <v>2016</v>
      </c>
      <c r="N6" s="6">
        <v>2017</v>
      </c>
      <c r="O6" s="6">
        <v>2018</v>
      </c>
      <c r="P6" s="6">
        <v>2019</v>
      </c>
      <c r="Q6" s="6">
        <v>2020</v>
      </c>
      <c r="R6" s="6">
        <v>2021</v>
      </c>
      <c r="S6" s="6">
        <v>2022</v>
      </c>
      <c r="T6" s="6">
        <v>2023</v>
      </c>
      <c r="U6" s="6">
        <v>2024</v>
      </c>
      <c r="V6" s="6">
        <v>2025</v>
      </c>
    </row>
    <row r="7" spans="1:22" ht="15" customHeight="1" thickBot="1">
      <c r="A7" s="27" t="s">
        <v>5</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v>521.59544311499997</v>
      </c>
    </row>
    <row r="8" spans="1:22" ht="15" customHeight="1" thickBot="1">
      <c r="A8" s="28" t="s">
        <v>6</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v>1122.9759043410002</v>
      </c>
    </row>
    <row r="9" spans="1:22" ht="15" customHeight="1" thickBot="1">
      <c r="A9" s="28" t="s">
        <v>14</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v>0.94003785700000009</v>
      </c>
    </row>
    <row r="10" spans="1:22" ht="15" customHeight="1" thickBot="1">
      <c r="A10" s="28" t="s">
        <v>15</v>
      </c>
      <c r="B10" s="2"/>
      <c r="C10" s="2"/>
      <c r="D10" s="2"/>
      <c r="E10" s="2"/>
      <c r="F10" s="2"/>
      <c r="G10" s="2"/>
      <c r="H10" s="2"/>
      <c r="I10" s="2"/>
      <c r="J10" s="2"/>
      <c r="K10" s="2"/>
      <c r="L10" s="1"/>
      <c r="M10" s="1"/>
      <c r="N10" s="1"/>
      <c r="O10" s="1"/>
      <c r="P10" s="1"/>
      <c r="Q10" s="1"/>
      <c r="R10" s="1"/>
      <c r="S10" s="1"/>
      <c r="T10" s="1">
        <v>8.9095570649999996</v>
      </c>
      <c r="U10" s="1">
        <v>0.26554331100000006</v>
      </c>
      <c r="V10" s="1">
        <v>4.3740760000000002E-3</v>
      </c>
    </row>
    <row r="11" spans="1:22" ht="15" customHeight="1" thickBot="1">
      <c r="A11" s="26" t="s">
        <v>11</v>
      </c>
      <c r="B11" s="8">
        <f t="shared" ref="B11:V11" si="0">SUM(B7:B10)</f>
        <v>336.78360140018003</v>
      </c>
      <c r="C11" s="8">
        <f t="shared" si="0"/>
        <v>405.225010516775</v>
      </c>
      <c r="D11" s="8">
        <f t="shared" si="0"/>
        <v>533.92364813092001</v>
      </c>
      <c r="E11" s="8">
        <f t="shared" si="0"/>
        <v>703.7</v>
      </c>
      <c r="F11" s="8">
        <f t="shared" si="0"/>
        <v>526</v>
      </c>
      <c r="G11" s="8">
        <f t="shared" si="0"/>
        <v>557.5</v>
      </c>
      <c r="H11" s="8">
        <f t="shared" si="0"/>
        <v>686.3</v>
      </c>
      <c r="I11" s="8">
        <f t="shared" si="0"/>
        <v>749.40000000000009</v>
      </c>
      <c r="J11" s="8">
        <f t="shared" si="0"/>
        <v>735</v>
      </c>
      <c r="K11" s="8">
        <f t="shared" si="0"/>
        <v>876.19305334000001</v>
      </c>
      <c r="L11" s="8">
        <f t="shared" si="0"/>
        <v>1059.7800560490002</v>
      </c>
      <c r="M11" s="8">
        <f t="shared" si="0"/>
        <v>1293.7529169869999</v>
      </c>
      <c r="N11" s="8">
        <f t="shared" si="0"/>
        <v>1582.3943608169998</v>
      </c>
      <c r="O11" s="8">
        <f t="shared" si="0"/>
        <v>1768.5918908600001</v>
      </c>
      <c r="P11" s="8">
        <f t="shared" si="0"/>
        <v>1951.7710684510002</v>
      </c>
      <c r="Q11" s="8">
        <f t="shared" si="0"/>
        <v>1635.4788166579999</v>
      </c>
      <c r="R11" s="8">
        <f t="shared" si="0"/>
        <v>1895.7241573600002</v>
      </c>
      <c r="S11" s="8">
        <f t="shared" si="0"/>
        <v>2380.3302221970002</v>
      </c>
      <c r="T11" s="8">
        <f t="shared" si="0"/>
        <v>2329.3505492060003</v>
      </c>
      <c r="U11" s="8">
        <f t="shared" si="0"/>
        <v>2733.1901224830003</v>
      </c>
      <c r="V11" s="8">
        <f t="shared" si="0"/>
        <v>1645.5157593890003</v>
      </c>
    </row>
    <row r="12" spans="1:22" ht="15" customHeight="1" thickBot="1">
      <c r="A12" s="28" t="s">
        <v>7</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v>170.73843951999999</v>
      </c>
    </row>
    <row r="13" spans="1:22" ht="15" customHeight="1" thickBot="1">
      <c r="A13" s="28" t="s">
        <v>8</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v>422.76735140599999</v>
      </c>
    </row>
    <row r="14" spans="1:22" ht="15" customHeight="1" thickBot="1">
      <c r="A14" s="26" t="s">
        <v>12</v>
      </c>
      <c r="B14" s="8">
        <f>SUM(B12:B13)</f>
        <v>154.4865825334</v>
      </c>
      <c r="C14" s="8">
        <f t="shared" ref="C14:L14" si="1">SUM(C12:C13)</f>
        <v>223.6493063588</v>
      </c>
      <c r="D14" s="8">
        <f t="shared" si="1"/>
        <v>240.52971548959999</v>
      </c>
      <c r="E14" s="8">
        <f t="shared" si="1"/>
        <v>304.10000000000002</v>
      </c>
      <c r="F14" s="8">
        <f t="shared" si="1"/>
        <v>227.39999999999998</v>
      </c>
      <c r="G14" s="8">
        <f t="shared" si="1"/>
        <v>271.89999999999998</v>
      </c>
      <c r="H14" s="8">
        <f t="shared" si="1"/>
        <v>310.8</v>
      </c>
      <c r="I14" s="8">
        <f t="shared" si="1"/>
        <v>299.2</v>
      </c>
      <c r="J14" s="8">
        <f t="shared" si="1"/>
        <v>437.3</v>
      </c>
      <c r="K14" s="8">
        <f t="shared" si="1"/>
        <v>378.841298892</v>
      </c>
      <c r="L14" s="8">
        <f t="shared" si="1"/>
        <v>399.42160326300001</v>
      </c>
      <c r="M14" s="8">
        <f t="shared" ref="M14:R14" si="2">SUM(M12:M13)</f>
        <v>388.91953339100002</v>
      </c>
      <c r="N14" s="8">
        <f t="shared" si="2"/>
        <v>464.72192274500003</v>
      </c>
      <c r="O14" s="8">
        <f t="shared" si="2"/>
        <v>659.3470802249999</v>
      </c>
      <c r="P14" s="8">
        <f t="shared" si="2"/>
        <v>796.56995579700015</v>
      </c>
      <c r="Q14" s="8">
        <f t="shared" si="2"/>
        <v>551.90416823600003</v>
      </c>
      <c r="R14" s="8">
        <f t="shared" si="2"/>
        <v>761.2882996589999</v>
      </c>
      <c r="S14" s="8">
        <f t="shared" ref="S14:T14" si="3">SUM(S12:S13)</f>
        <v>1085.3145554019998</v>
      </c>
      <c r="T14" s="8">
        <f t="shared" si="3"/>
        <v>1073.7506799889998</v>
      </c>
      <c r="U14" s="8">
        <f t="shared" ref="U14:V14" si="4">SUM(U12:U13)</f>
        <v>1059.9827037250002</v>
      </c>
      <c r="V14" s="8">
        <f t="shared" si="4"/>
        <v>593.50579092599992</v>
      </c>
    </row>
    <row r="15" spans="1:22" ht="18.75" customHeight="1" thickBot="1">
      <c r="A15" s="29" t="s">
        <v>1</v>
      </c>
      <c r="B15" s="19">
        <f>B14+B11</f>
        <v>491.27018393358003</v>
      </c>
      <c r="C15" s="19">
        <f>C14+C11</f>
        <v>628.874316875575</v>
      </c>
      <c r="D15" s="19">
        <f>D14+D11</f>
        <v>774.45336362052001</v>
      </c>
      <c r="E15" s="20">
        <f>E14+E11</f>
        <v>1007.8000000000001</v>
      </c>
      <c r="F15" s="20">
        <f t="shared" ref="F15:K15" si="5">F14+F11</f>
        <v>753.4</v>
      </c>
      <c r="G15" s="20">
        <f t="shared" si="5"/>
        <v>829.4</v>
      </c>
      <c r="H15" s="20">
        <f t="shared" si="5"/>
        <v>997.09999999999991</v>
      </c>
      <c r="I15" s="20">
        <f t="shared" si="5"/>
        <v>1048.6000000000001</v>
      </c>
      <c r="J15" s="20">
        <f t="shared" si="5"/>
        <v>1172.3</v>
      </c>
      <c r="K15" s="20">
        <f t="shared" si="5"/>
        <v>1255.0343522319999</v>
      </c>
      <c r="L15" s="20">
        <f t="shared" ref="L15:R15" si="6">L14+L11</f>
        <v>1459.2016593120002</v>
      </c>
      <c r="M15" s="20">
        <f t="shared" si="6"/>
        <v>1682.6724503779999</v>
      </c>
      <c r="N15" s="20">
        <f t="shared" si="6"/>
        <v>2047.1162835619998</v>
      </c>
      <c r="O15" s="20">
        <f t="shared" si="6"/>
        <v>2427.938971085</v>
      </c>
      <c r="P15" s="20">
        <f t="shared" si="6"/>
        <v>2748.3410242480004</v>
      </c>
      <c r="Q15" s="20">
        <f t="shared" si="6"/>
        <v>2187.3829848939999</v>
      </c>
      <c r="R15" s="20">
        <f t="shared" si="6"/>
        <v>2657.0124570190001</v>
      </c>
      <c r="S15" s="20">
        <f t="shared" ref="S15:T15" si="7">S14+S11</f>
        <v>3465.644777599</v>
      </c>
      <c r="T15" s="20">
        <f t="shared" si="7"/>
        <v>3403.1012291950001</v>
      </c>
      <c r="U15" s="20">
        <f t="shared" ref="U15:V15" si="8">U14+U11</f>
        <v>3793.1728262080005</v>
      </c>
      <c r="V15" s="20">
        <f t="shared" si="8"/>
        <v>2239.0215503150002</v>
      </c>
    </row>
    <row r="16" spans="1:22" ht="15" customHeight="1" thickBot="1">
      <c r="A16" s="3" t="s">
        <v>2</v>
      </c>
      <c r="B16" s="7"/>
      <c r="C16" s="4">
        <f>C15/B15-1</f>
        <v>0.28009868590070819</v>
      </c>
      <c r="D16" s="4">
        <f>D15/C15-1</f>
        <v>0.23149148063196923</v>
      </c>
      <c r="E16" s="4">
        <f>E15/D15-1</f>
        <v>0.30130495565104076</v>
      </c>
      <c r="F16" s="4">
        <f>F15/E15-1</f>
        <v>-0.25243103790434618</v>
      </c>
      <c r="G16" s="4">
        <f t="shared" ref="G16:U16" si="9">G15/F15-1</f>
        <v>0.10087602867002921</v>
      </c>
      <c r="H16" s="4">
        <f t="shared" si="9"/>
        <v>0.20219435736677105</v>
      </c>
      <c r="I16" s="4">
        <f t="shared" si="9"/>
        <v>5.1649784374686813E-2</v>
      </c>
      <c r="J16" s="4">
        <f t="shared" si="9"/>
        <v>0.11796681289338151</v>
      </c>
      <c r="K16" s="4">
        <f t="shared" si="9"/>
        <v>7.0574385594131206E-2</v>
      </c>
      <c r="L16" s="4">
        <f t="shared" si="9"/>
        <v>0.16267866032264489</v>
      </c>
      <c r="M16" s="4">
        <f t="shared" si="9"/>
        <v>0.15314592718552977</v>
      </c>
      <c r="N16" s="4">
        <f t="shared" si="9"/>
        <v>0.21658631963822206</v>
      </c>
      <c r="O16" s="4">
        <f t="shared" si="9"/>
        <v>0.18602884974387757</v>
      </c>
      <c r="P16" s="4">
        <f t="shared" si="9"/>
        <v>0.13196462389654662</v>
      </c>
      <c r="Q16" s="4">
        <f t="shared" si="9"/>
        <v>-0.20410787249645979</v>
      </c>
      <c r="R16" s="4">
        <f t="shared" si="9"/>
        <v>0.21469924351073733</v>
      </c>
      <c r="S16" s="4">
        <f t="shared" si="9"/>
        <v>0.30433892714497635</v>
      </c>
      <c r="T16" s="4">
        <f t="shared" si="9"/>
        <v>-1.8046727930186246E-2</v>
      </c>
      <c r="U16" s="4">
        <f t="shared" si="9"/>
        <v>0.11462239020884835</v>
      </c>
      <c r="V16" s="4"/>
    </row>
    <row r="17" spans="1:22">
      <c r="A17" s="9" t="s">
        <v>9</v>
      </c>
      <c r="Q17" s="24"/>
      <c r="R17" s="24"/>
      <c r="S17" s="24"/>
      <c r="T17" s="30"/>
      <c r="U17" s="30"/>
      <c r="V17" s="30"/>
    </row>
    <row r="18" spans="1:22">
      <c r="A18" s="17" t="s">
        <v>10</v>
      </c>
      <c r="L18" s="21"/>
      <c r="M18" s="16"/>
      <c r="N18" s="16"/>
      <c r="O18" s="16"/>
      <c r="P18" s="16"/>
      <c r="Q18" s="16"/>
      <c r="R18" s="16"/>
      <c r="S18" s="16"/>
      <c r="T18" s="16"/>
      <c r="U18" s="16"/>
      <c r="V18" s="16"/>
    </row>
    <row r="19" spans="1:22" ht="15" thickBot="1">
      <c r="A19" s="17"/>
      <c r="B19" s="10"/>
      <c r="C19" s="11"/>
      <c r="D19" s="11"/>
      <c r="E19" s="11"/>
      <c r="F19" s="11"/>
      <c r="M19" s="21"/>
      <c r="N19" s="21"/>
      <c r="O19" s="21"/>
      <c r="P19" s="12"/>
      <c r="Q19" s="12"/>
      <c r="R19" s="12"/>
      <c r="S19" s="12"/>
      <c r="T19" s="12"/>
      <c r="U19" s="12"/>
      <c r="V19" s="12"/>
    </row>
    <row r="20" spans="1:22" ht="15" thickBot="1">
      <c r="A20" s="18"/>
      <c r="M20" s="21"/>
      <c r="N20" s="21"/>
      <c r="O20" s="23"/>
      <c r="P20" s="25"/>
      <c r="Q20" s="12"/>
      <c r="R20" s="22"/>
      <c r="S20" s="22"/>
      <c r="T20" s="22"/>
      <c r="U20" s="22"/>
      <c r="V20" s="22"/>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2025-08-18T09:00:53Z</cp:lastPrinted>
  <dcterms:created xsi:type="dcterms:W3CDTF">2014-09-18T09:05:36Z</dcterms:created>
  <dcterms:modified xsi:type="dcterms:W3CDTF">2025-08-18T09:01:50Z</dcterms:modified>
</cp:coreProperties>
</file>