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0" yWindow="0" windowWidth="2370" windowHeight="0" activeTab="1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/>
  <c r="G19" i="2"/>
  <c r="T41" i="2" l="1"/>
  <c r="Q34" i="2"/>
  <c r="G23" i="2"/>
  <c r="N31" i="2" s="1"/>
  <c r="G22" i="2"/>
  <c r="N30" i="2" s="1"/>
  <c r="G21" i="2"/>
  <c r="N29" i="2" s="1"/>
  <c r="G20" i="2"/>
  <c r="N28" i="2" s="1"/>
  <c r="N27" i="2"/>
  <c r="G18" i="2"/>
  <c r="N26" i="2" s="1"/>
  <c r="G17" i="2"/>
  <c r="N25" i="2" s="1"/>
  <c r="G16" i="2"/>
  <c r="N24" i="2" s="1"/>
  <c r="G15" i="2"/>
  <c r="N23" i="2" s="1"/>
  <c r="G14" i="2"/>
  <c r="N22" i="2" s="1"/>
  <c r="G13" i="2"/>
  <c r="N21" i="2" s="1"/>
  <c r="G12" i="2"/>
  <c r="G11" i="2"/>
  <c r="N19" i="2" s="1"/>
  <c r="G10" i="2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N20" i="2"/>
  <c r="N18" i="2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<sst xmlns="http://schemas.openxmlformats.org/spreadsheetml/2006/main" count="304" uniqueCount="125">
  <si>
    <t xml:space="preserve"> 01</t>
  </si>
  <si>
    <t xml:space="preserve"> 02</t>
  </si>
  <si>
    <t xml:space="preserve"> 03</t>
  </si>
  <si>
    <t xml:space="preserve"> 04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</si>
  <si>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</si>
  <si>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</si>
  <si>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</si>
  <si>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</si>
  <si>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</si>
  <si>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</si>
  <si>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</si>
  <si>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</si>
  <si>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</si>
  <si>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</si>
  <si>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</si>
  <si>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</si>
  <si>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</si>
  <si>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</si>
  <si>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</si>
  <si>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</si>
  <si>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</si>
  <si>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</si>
  <si>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</si>
  <si>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</si>
  <si>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</si>
  <si>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</si>
  <si>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</si>
  <si>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</si>
  <si>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</si>
  <si>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</si>
  <si>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</si>
  <si>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</si>
  <si>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</si>
  <si>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</si>
  <si>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</si>
  <si>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</si>
  <si>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</si>
  <si>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</si>
  <si>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</si>
  <si>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</si>
  <si>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</si>
  <si>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</si>
  <si>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</si>
  <si>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</si>
  <si>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</si>
  <si>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</si>
  <si>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</si>
  <si>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</si>
  <si>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</si>
  <si>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</si>
  <si>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</si>
  <si>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</si>
  <si>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</si>
  <si>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</si>
  <si>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</si>
  <si>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</si>
  <si>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</si>
  <si>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</si>
  <si>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</si>
  <si>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</si>
  <si>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</si>
  <si>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</si>
  <si>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</si>
  <si>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</si>
  <si>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</si>
  <si>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</si>
  <si>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</si>
  <si>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</si>
  <si>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</si>
  <si>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</si>
  <si>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</si>
  <si>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</si>
  <si>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</si>
  <si>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</si>
  <si>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</si>
  <si>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</si>
  <si>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</si>
  <si>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</si>
  <si>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</si>
  <si>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</si>
  <si>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</si>
  <si>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</si>
  <si>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</si>
  <si>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</si>
  <si>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</si>
  <si>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</si>
  <si>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</si>
  <si>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</si>
  <si>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</si>
  <si>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</si>
  <si>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</si>
  <si>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</si>
  <si>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</si>
  <si>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</si>
  <si>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</si>
  <si>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</si>
  <si>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</si>
  <si>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</si>
  <si>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</si>
  <si>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</si>
  <si>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</si>
  <si>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</si>
  <si>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</si>
  <si>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</si>
  <si>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</si>
  <si>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</si>
  <si>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</si>
  <si>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</si>
  <si>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</si>
  <si>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</si>
  <si>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</si>
  <si>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</si>
  <si>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</si>
  <si>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</si>
  <si>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</si>
  <si>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</si>
  <si>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</si>
  <si>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</si>
  <si>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</si>
  <si>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</si>
  <si>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</si>
  <si>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</si>
  <si>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 xml:space="preserve">  N°094 MEF/SG/DGD/DSC</t>
  </si>
  <si>
    <t>03 Juillet 2023</t>
  </si>
  <si>
    <t>29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</si>
</sst>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0" fontId="7" fillId="3" borderId="0" xfId="1" applyFont="1" applyFill="1" applyAlignment="1">
      <alignment horizontal="left" wrapText="1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=""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=""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=""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=""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=""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=""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778750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=""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=""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=""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=""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=""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=""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=""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=""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781049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=""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=""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=""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=""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=""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=""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=""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=""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=""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=""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=""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=""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=""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=""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/>
  <dimension ref="A1:U116"/>
  <sheetViews>
    <sheetView showGridLines="0" zoomScale="90" zoomScaleNormal="90" zoomScaleSheetLayoutView="50" workbookViewId="0">
      <selection activeCell="K21" sqref="K21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10" t="s">
        <v>5</v>
      </c>
      <c r="I5" s="3"/>
      <c r="J5" s="11" t="s">
        <v>6</v>
      </c>
      <c r="K5" s="11" t="s">
        <v>6</v>
      </c>
      <c r="L5" s="11"/>
      <c r="M5" s="3"/>
      <c r="N5" s="3"/>
      <c r="Q5" s="11" t="s">
        <v>6</v>
      </c>
      <c r="R5" s="11" t="s">
        <v>6</v>
      </c>
      <c r="S5" s="11"/>
      <c r="T5" s="3"/>
      <c r="U5" s="3"/>
    </row>
    <row r="6" spans="1:21" ht="23.25" x14ac:dyDescent="0.35">
      <c r="A6" s="12" t="s">
        <v>7</v>
      </c>
      <c r="B6" s="13">
        <v>4862.74</v>
      </c>
      <c r="C6" s="13">
        <v>4884.08</v>
      </c>
      <c r="D6" s="14">
        <v>4878.6000000000004</v>
      </c>
      <c r="E6" s="13">
        <v>4925.0600000000004</v>
      </c>
      <c r="F6" s="15">
        <v>4917.72</v>
      </c>
      <c r="G6" s="16">
        <f t="shared" ref="G6:G21" si="0">SUM(B6:F6)/COUNT(B6:F6)</f>
        <v>4893.6400000000003</v>
      </c>
      <c r="J6" s="96" t="s">
        <v>8</v>
      </c>
      <c r="K6" s="96"/>
      <c r="L6" s="96"/>
      <c r="M6" s="96"/>
      <c r="N6" s="96"/>
      <c r="Q6" s="96" t="s">
        <v>8</v>
      </c>
      <c r="R6" s="96"/>
      <c r="S6" s="96"/>
      <c r="T6" s="96"/>
      <c r="U6" s="96"/>
    </row>
    <row r="7" spans="1:21" ht="12.75" x14ac:dyDescent="0.2">
      <c r="A7" s="12" t="s">
        <v>9</v>
      </c>
      <c r="B7" s="13">
        <v>4464.8900000000003</v>
      </c>
      <c r="C7" s="13">
        <v>4475.53</v>
      </c>
      <c r="D7" s="17">
        <v>4482.1000000000004</v>
      </c>
      <c r="E7" s="13">
        <v>4490.2</v>
      </c>
      <c r="F7" s="15">
        <v>4501.22</v>
      </c>
      <c r="G7" s="16">
        <f t="shared" si="0"/>
        <v>4482.7880000000005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10</v>
      </c>
      <c r="B8" s="18">
        <v>5721.98</v>
      </c>
      <c r="C8" s="18">
        <v>5709.88</v>
      </c>
      <c r="D8" s="18">
        <v>5702.8</v>
      </c>
      <c r="E8" s="18">
        <v>5741.17</v>
      </c>
      <c r="F8" s="18">
        <v>5725.55</v>
      </c>
      <c r="G8" s="16">
        <f t="shared" si="0"/>
        <v>5720.2759999999998</v>
      </c>
      <c r="J8" s="97" t="s">
        <v>11</v>
      </c>
      <c r="K8" s="97"/>
      <c r="L8" s="97"/>
      <c r="M8" s="97"/>
      <c r="N8" s="95" t="s">
        <v>123</v>
      </c>
      <c r="Q8" s="97" t="str">
        <f>J8&amp;" "&amp;N8</f>
        <v>COURS MOYENS DES DEVISES APPLICABLES A PARTIR DU  03 Juillet 2023</v>
      </c>
      <c r="R8" s="97"/>
      <c r="S8" s="97"/>
      <c r="T8" s="97"/>
      <c r="U8" s="97"/>
    </row>
    <row r="9" spans="1:21" ht="14.25" x14ac:dyDescent="0.2">
      <c r="A9" s="12" t="s">
        <v>12</v>
      </c>
      <c r="B9" s="18">
        <v>4990.1000000000004</v>
      </c>
      <c r="C9" s="18">
        <v>4987.22</v>
      </c>
      <c r="D9" s="18">
        <v>4993.43</v>
      </c>
      <c r="E9" s="18">
        <v>5020.63</v>
      </c>
      <c r="F9" s="18">
        <v>5008.59</v>
      </c>
      <c r="G9" s="16">
        <f t="shared" si="0"/>
        <v>4999.9940000000006</v>
      </c>
      <c r="J9" s="97" t="s">
        <v>13</v>
      </c>
      <c r="K9" s="97"/>
      <c r="L9" s="97"/>
      <c r="M9" s="97"/>
      <c r="N9" s="97"/>
      <c r="Q9" s="97" t="s">
        <v>13</v>
      </c>
      <c r="R9" s="97"/>
      <c r="S9" s="97"/>
      <c r="T9" s="97"/>
      <c r="U9" s="97"/>
    </row>
    <row r="10" spans="1:21" ht="12.75" x14ac:dyDescent="0.2">
      <c r="A10" s="12" t="s">
        <v>14</v>
      </c>
      <c r="B10" s="18">
        <v>31.47</v>
      </c>
      <c r="C10" s="18">
        <v>31.65</v>
      </c>
      <c r="D10" s="18">
        <v>31.6</v>
      </c>
      <c r="E10" s="18">
        <v>31.59</v>
      </c>
      <c r="F10" s="18">
        <v>31.41</v>
      </c>
      <c r="G10" s="16">
        <f t="shared" si="0"/>
        <v>31.544</v>
      </c>
      <c r="I10" s="3"/>
      <c r="J10" s="3"/>
      <c r="K10" s="3"/>
      <c r="L10" s="3" t="s">
        <v>6</v>
      </c>
      <c r="M10" s="3"/>
      <c r="N10" s="3"/>
      <c r="Q10" s="3"/>
      <c r="R10" s="3"/>
      <c r="S10" s="3" t="s">
        <v>6</v>
      </c>
      <c r="T10" s="3"/>
      <c r="U10" s="3"/>
    </row>
    <row r="11" spans="1:21" ht="12.75" x14ac:dyDescent="0.2">
      <c r="A11" s="12" t="s">
        <v>15</v>
      </c>
      <c r="B11" s="18">
        <v>3382.49</v>
      </c>
      <c r="C11" s="18">
        <v>3383.25</v>
      </c>
      <c r="D11" s="18">
        <v>3390.27</v>
      </c>
      <c r="E11" s="18">
        <v>3410.71</v>
      </c>
      <c r="F11" s="18">
        <v>3407.18</v>
      </c>
      <c r="G11" s="16">
        <f t="shared" si="0"/>
        <v>3394.78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16</v>
      </c>
      <c r="B12" s="19">
        <v>654.79999999999995</v>
      </c>
      <c r="C12" s="19">
        <v>656.52</v>
      </c>
      <c r="D12" s="14">
        <v>657.02</v>
      </c>
      <c r="E12" s="20">
        <v>662.73</v>
      </c>
      <c r="F12" s="19">
        <v>657.36</v>
      </c>
      <c r="G12" s="16">
        <f t="shared" si="0"/>
        <v>657.68599999999992</v>
      </c>
      <c r="I12" s="3"/>
      <c r="J12" s="21" t="s">
        <v>17</v>
      </c>
      <c r="K12" s="21" t="s">
        <v>18</v>
      </c>
      <c r="L12" s="22" t="s">
        <v>19</v>
      </c>
      <c r="M12" s="21" t="s">
        <v>20</v>
      </c>
      <c r="N12" s="22" t="s">
        <v>21</v>
      </c>
      <c r="Q12" s="21" t="s">
        <v>17</v>
      </c>
      <c r="R12" s="21" t="s">
        <v>18</v>
      </c>
      <c r="S12" s="22" t="s">
        <v>19</v>
      </c>
      <c r="T12" s="21" t="s">
        <v>20</v>
      </c>
      <c r="U12" s="22" t="s">
        <v>21</v>
      </c>
    </row>
    <row r="13" spans="1:21" ht="13.5" x14ac:dyDescent="0.2">
      <c r="A13" s="12" t="s">
        <v>22</v>
      </c>
      <c r="B13" s="18">
        <v>419.6</v>
      </c>
      <c r="C13" s="18">
        <v>418.2</v>
      </c>
      <c r="D13" s="18">
        <v>416.57</v>
      </c>
      <c r="E13" s="18">
        <v>425.53</v>
      </c>
      <c r="F13" s="18">
        <v>413.89</v>
      </c>
      <c r="G13" s="16">
        <f t="shared" si="0"/>
        <v>418.75799999999998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23</v>
      </c>
      <c r="B14" s="18">
        <v>417.39</v>
      </c>
      <c r="C14" s="18">
        <v>416.2</v>
      </c>
      <c r="D14" s="18">
        <v>416.22</v>
      </c>
      <c r="E14" s="18">
        <v>421.52</v>
      </c>
      <c r="F14" s="26">
        <v>418.57</v>
      </c>
      <c r="G14" s="16">
        <f t="shared" si="0"/>
        <v>417.98</v>
      </c>
      <c r="I14" s="3"/>
      <c r="J14" s="27" t="s">
        <v>24</v>
      </c>
      <c r="K14" s="27" t="s">
        <v>25</v>
      </c>
      <c r="L14" s="28" t="s">
        <v>7</v>
      </c>
      <c r="M14" s="28" t="s">
        <v>26</v>
      </c>
      <c r="N14" s="29">
        <f>G6</f>
        <v>4893.6400000000003</v>
      </c>
      <c r="P14" s="30"/>
      <c r="Q14" s="27" t="s">
        <v>24</v>
      </c>
      <c r="R14" s="27" t="s">
        <v>25</v>
      </c>
      <c r="S14" s="28" t="s">
        <v>7</v>
      </c>
      <c r="T14" s="28" t="s">
        <v>26</v>
      </c>
      <c r="U14" s="29">
        <f>G6</f>
        <v>4893.6400000000003</v>
      </c>
    </row>
    <row r="15" spans="1:21" ht="13.5" x14ac:dyDescent="0.2">
      <c r="A15" s="12" t="s">
        <v>27</v>
      </c>
      <c r="B15" s="18">
        <v>25.08</v>
      </c>
      <c r="C15" s="18">
        <v>25.14</v>
      </c>
      <c r="D15" s="18">
        <v>25.17</v>
      </c>
      <c r="E15" s="18">
        <v>25.22</v>
      </c>
      <c r="F15" s="18">
        <v>25.28</v>
      </c>
      <c r="G15" s="16">
        <f t="shared" si="0"/>
        <v>25.178000000000001</v>
      </c>
      <c r="I15" s="3"/>
      <c r="J15" s="24" t="s">
        <v>28</v>
      </c>
      <c r="K15" s="24" t="s">
        <v>29</v>
      </c>
      <c r="L15" s="25" t="s">
        <v>9</v>
      </c>
      <c r="M15" s="25" t="s">
        <v>30</v>
      </c>
      <c r="N15" s="29">
        <f>G7</f>
        <v>4482.7880000000005</v>
      </c>
      <c r="P15" s="30"/>
      <c r="Q15" s="24" t="s">
        <v>28</v>
      </c>
      <c r="R15" s="24" t="s">
        <v>29</v>
      </c>
      <c r="S15" s="25" t="s">
        <v>9</v>
      </c>
      <c r="T15" s="25" t="s">
        <v>30</v>
      </c>
      <c r="U15" s="29">
        <f t="shared" ref="U15:U31" si="1">G7</f>
        <v>4482.7880000000005</v>
      </c>
    </row>
    <row r="16" spans="1:21" ht="13.5" x14ac:dyDescent="0.2">
      <c r="A16" s="12" t="s">
        <v>31</v>
      </c>
      <c r="B16" s="13">
        <v>98.35</v>
      </c>
      <c r="C16" s="15">
        <v>97.51</v>
      </c>
      <c r="D16" s="14">
        <v>98.51</v>
      </c>
      <c r="E16" s="13">
        <v>98.9</v>
      </c>
      <c r="F16" s="15">
        <v>97.96</v>
      </c>
      <c r="G16" s="16">
        <f t="shared" si="0"/>
        <v>98.245999999999995</v>
      </c>
      <c r="I16" s="3"/>
      <c r="J16" s="24" t="s">
        <v>32</v>
      </c>
      <c r="K16" s="24" t="s">
        <v>33</v>
      </c>
      <c r="L16" s="25" t="s">
        <v>34</v>
      </c>
      <c r="M16" s="25" t="s">
        <v>35</v>
      </c>
      <c r="N16" s="29">
        <f>+G8</f>
        <v>5720.2759999999998</v>
      </c>
      <c r="P16" s="30"/>
      <c r="Q16" s="24" t="s">
        <v>32</v>
      </c>
      <c r="R16" s="24" t="s">
        <v>33</v>
      </c>
      <c r="S16" s="25" t="s">
        <v>34</v>
      </c>
      <c r="T16" s="25" t="s">
        <v>35</v>
      </c>
      <c r="U16" s="29">
        <f t="shared" si="1"/>
        <v>5720.2759999999998</v>
      </c>
    </row>
    <row r="17" spans="1:21" ht="13.5" x14ac:dyDescent="0.2">
      <c r="A17" s="12" t="s">
        <v>36</v>
      </c>
      <c r="B17" s="13">
        <v>245.64</v>
      </c>
      <c r="C17" s="13">
        <v>245.58</v>
      </c>
      <c r="D17" s="14">
        <v>243.95</v>
      </c>
      <c r="E17" s="13">
        <v>244.27</v>
      </c>
      <c r="F17" s="15">
        <v>240.41</v>
      </c>
      <c r="G17" s="16">
        <f t="shared" si="0"/>
        <v>243.97000000000003</v>
      </c>
      <c r="I17" s="3"/>
      <c r="J17" s="27" t="s">
        <v>37</v>
      </c>
      <c r="K17" s="27" t="s">
        <v>38</v>
      </c>
      <c r="L17" s="28" t="s">
        <v>39</v>
      </c>
      <c r="M17" s="28" t="s">
        <v>40</v>
      </c>
      <c r="N17" s="29">
        <f>+G9</f>
        <v>4999.9940000000006</v>
      </c>
      <c r="P17" s="30"/>
      <c r="Q17" s="24" t="s">
        <v>37</v>
      </c>
      <c r="R17" s="24" t="s">
        <v>38</v>
      </c>
      <c r="S17" s="25" t="s">
        <v>39</v>
      </c>
      <c r="T17" s="25" t="s">
        <v>40</v>
      </c>
      <c r="U17" s="29">
        <f t="shared" si="1"/>
        <v>4999.9940000000006</v>
      </c>
    </row>
    <row r="18" spans="1:21" ht="13.5" x14ac:dyDescent="0.2">
      <c r="A18" s="12" t="s">
        <v>45</v>
      </c>
      <c r="B18" s="18">
        <v>3056.22</v>
      </c>
      <c r="C18" s="18">
        <v>3037.09</v>
      </c>
      <c r="D18" s="18">
        <v>3031.24</v>
      </c>
      <c r="E18" s="18">
        <v>3046.15</v>
      </c>
      <c r="F18" s="18">
        <v>3007.27</v>
      </c>
      <c r="G18" s="16">
        <f t="shared" si="0"/>
        <v>3035.5940000000001</v>
      </c>
      <c r="I18" s="31"/>
      <c r="J18" s="24" t="s">
        <v>41</v>
      </c>
      <c r="K18" s="24" t="s">
        <v>42</v>
      </c>
      <c r="L18" s="25" t="s">
        <v>43</v>
      </c>
      <c r="M18" s="25" t="s">
        <v>44</v>
      </c>
      <c r="N18" s="29">
        <f>+G10</f>
        <v>31.544</v>
      </c>
      <c r="O18" s="30"/>
      <c r="P18" s="30"/>
      <c r="Q18" s="27" t="s">
        <v>41</v>
      </c>
      <c r="R18" s="27" t="s">
        <v>42</v>
      </c>
      <c r="S18" s="28" t="s">
        <v>43</v>
      </c>
      <c r="T18" s="28" t="s">
        <v>44</v>
      </c>
      <c r="U18" s="29">
        <f t="shared" si="1"/>
        <v>31.544</v>
      </c>
    </row>
    <row r="19" spans="1:21" ht="13.5" x14ac:dyDescent="0.2">
      <c r="A19" s="12" t="s">
        <v>46</v>
      </c>
      <c r="B19" s="18">
        <v>571.16999999999996</v>
      </c>
      <c r="C19" s="18">
        <v>571.96</v>
      </c>
      <c r="D19" s="18">
        <v>572.57000000000005</v>
      </c>
      <c r="E19" s="18">
        <v>573.63</v>
      </c>
      <c r="F19" s="18">
        <v>574.91999999999996</v>
      </c>
      <c r="G19" s="16">
        <f t="shared" si="0"/>
        <v>572.85000000000014</v>
      </c>
      <c r="I19" s="31"/>
      <c r="J19" s="27" t="s">
        <v>47</v>
      </c>
      <c r="K19" s="27" t="s">
        <v>48</v>
      </c>
      <c r="L19" s="28" t="s">
        <v>49</v>
      </c>
      <c r="M19" s="28" t="s">
        <v>50</v>
      </c>
      <c r="N19" s="29">
        <f>G11</f>
        <v>3394.78</v>
      </c>
      <c r="O19" s="30"/>
      <c r="P19" s="30"/>
      <c r="Q19" s="27" t="s">
        <v>47</v>
      </c>
      <c r="R19" s="27" t="s">
        <v>48</v>
      </c>
      <c r="S19" s="28" t="s">
        <v>49</v>
      </c>
      <c r="T19" s="28" t="s">
        <v>50</v>
      </c>
      <c r="U19" s="29">
        <f t="shared" si="1"/>
        <v>3394.78</v>
      </c>
    </row>
    <row r="20" spans="1:21" ht="13.5" x14ac:dyDescent="0.2">
      <c r="A20" s="12" t="s">
        <v>51</v>
      </c>
      <c r="B20" s="18">
        <v>3329.65</v>
      </c>
      <c r="C20" s="18">
        <v>3332.11</v>
      </c>
      <c r="D20" s="18">
        <v>3335.39</v>
      </c>
      <c r="E20" s="18">
        <v>3347.02</v>
      </c>
      <c r="F20" s="18">
        <v>3326.97</v>
      </c>
      <c r="G20" s="16">
        <f t="shared" si="0"/>
        <v>3334.2280000000001</v>
      </c>
      <c r="I20" s="31"/>
      <c r="J20" s="32" t="s">
        <v>52</v>
      </c>
      <c r="K20" s="27" t="s">
        <v>53</v>
      </c>
      <c r="L20" s="28" t="s">
        <v>16</v>
      </c>
      <c r="M20" s="33" t="s">
        <v>54</v>
      </c>
      <c r="N20" s="29">
        <f>G12</f>
        <v>657.68599999999992</v>
      </c>
      <c r="O20" s="30"/>
      <c r="P20" s="30"/>
      <c r="Q20" s="27" t="s">
        <v>52</v>
      </c>
      <c r="R20" s="27" t="s">
        <v>53</v>
      </c>
      <c r="S20" s="28" t="s">
        <v>16</v>
      </c>
      <c r="T20" s="28" t="s">
        <v>54</v>
      </c>
      <c r="U20" s="29">
        <f t="shared" si="1"/>
        <v>657.68599999999992</v>
      </c>
    </row>
    <row r="21" spans="1:21" ht="13.5" x14ac:dyDescent="0.2">
      <c r="A21" s="34" t="s">
        <v>58</v>
      </c>
      <c r="B21" s="18">
        <v>2766.89</v>
      </c>
      <c r="C21" s="18">
        <v>2764.09</v>
      </c>
      <c r="D21" s="18">
        <v>2765.9</v>
      </c>
      <c r="E21" s="18">
        <v>2789.54</v>
      </c>
      <c r="F21" s="18">
        <v>2757.45</v>
      </c>
      <c r="G21" s="16">
        <f t="shared" si="0"/>
        <v>2768.7739999999999</v>
      </c>
      <c r="I21" s="31"/>
      <c r="J21" s="27" t="s">
        <v>55</v>
      </c>
      <c r="K21" s="27" t="s">
        <v>59</v>
      </c>
      <c r="L21" s="28" t="s">
        <v>56</v>
      </c>
      <c r="M21" s="28" t="s">
        <v>57</v>
      </c>
      <c r="N21" s="29">
        <f>+G13</f>
        <v>418.75799999999998</v>
      </c>
      <c r="O21" s="30"/>
      <c r="P21" s="30"/>
      <c r="Q21" s="27" t="s">
        <v>55</v>
      </c>
      <c r="R21" s="27" t="s">
        <v>59</v>
      </c>
      <c r="S21" s="28" t="s">
        <v>56</v>
      </c>
      <c r="T21" s="28" t="s">
        <v>57</v>
      </c>
      <c r="U21" s="29">
        <f t="shared" si="1"/>
        <v>418.75799999999998</v>
      </c>
    </row>
    <row r="22" spans="1:21" ht="13.5" x14ac:dyDescent="0.2">
      <c r="A22" s="12" t="s">
        <v>64</v>
      </c>
      <c r="B22" s="19">
        <v>623.78</v>
      </c>
      <c r="C22" s="19">
        <v>623.65</v>
      </c>
      <c r="D22" s="14">
        <v>623.52</v>
      </c>
      <c r="E22" s="20">
        <v>625.41999999999996</v>
      </c>
      <c r="F22" s="19">
        <v>626.96</v>
      </c>
      <c r="G22" s="16">
        <f t="shared" ref="G22:G23" si="2">SUM(B22:F22)/COUNT(B22:F22)</f>
        <v>624.66599999999994</v>
      </c>
      <c r="H22" s="31"/>
      <c r="I22" s="31"/>
      <c r="J22" s="27" t="s">
        <v>60</v>
      </c>
      <c r="K22" s="27" t="s">
        <v>65</v>
      </c>
      <c r="L22" s="28" t="s">
        <v>62</v>
      </c>
      <c r="M22" s="28" t="s">
        <v>63</v>
      </c>
      <c r="N22" s="29">
        <f>+G14</f>
        <v>417.98</v>
      </c>
      <c r="O22" s="30"/>
      <c r="P22" s="30"/>
      <c r="Q22" s="27" t="s">
        <v>60</v>
      </c>
      <c r="R22" s="32" t="s">
        <v>65</v>
      </c>
      <c r="S22" s="28" t="s">
        <v>62</v>
      </c>
      <c r="T22" s="28" t="s">
        <v>63</v>
      </c>
      <c r="U22" s="29">
        <f t="shared" si="1"/>
        <v>417.98</v>
      </c>
    </row>
    <row r="23" spans="1:21" ht="13.5" x14ac:dyDescent="0.2">
      <c r="A23" s="12" t="s">
        <v>70</v>
      </c>
      <c r="B23" s="19">
        <v>54.48</v>
      </c>
      <c r="C23" s="19">
        <v>54.51</v>
      </c>
      <c r="D23" s="14">
        <v>54.65</v>
      </c>
      <c r="E23" s="20">
        <v>54.79</v>
      </c>
      <c r="F23" s="19">
        <v>54.91</v>
      </c>
      <c r="G23" s="16">
        <f t="shared" si="2"/>
        <v>54.667999999999992</v>
      </c>
      <c r="H23" s="31"/>
      <c r="I23" s="31"/>
      <c r="J23" s="27" t="s">
        <v>66</v>
      </c>
      <c r="K23" s="32" t="s">
        <v>71</v>
      </c>
      <c r="L23" s="28" t="s">
        <v>68</v>
      </c>
      <c r="M23" s="28" t="s">
        <v>69</v>
      </c>
      <c r="N23" s="29">
        <f>+G15</f>
        <v>25.178000000000001</v>
      </c>
      <c r="O23" s="30"/>
      <c r="P23" s="30"/>
      <c r="Q23" s="27" t="s">
        <v>66</v>
      </c>
      <c r="R23" s="27" t="s">
        <v>71</v>
      </c>
      <c r="S23" s="28" t="s">
        <v>68</v>
      </c>
      <c r="T23" s="28" t="s">
        <v>69</v>
      </c>
      <c r="U23" s="29">
        <f t="shared" si="1"/>
        <v>25.178000000000001</v>
      </c>
    </row>
    <row r="24" spans="1:21" ht="13.5" x14ac:dyDescent="0.2">
      <c r="H24" s="31"/>
      <c r="I24" s="31"/>
      <c r="J24" s="27" t="s">
        <v>76</v>
      </c>
      <c r="K24" s="27" t="s">
        <v>77</v>
      </c>
      <c r="L24" s="28" t="s">
        <v>78</v>
      </c>
      <c r="M24" s="28" t="s">
        <v>79</v>
      </c>
      <c r="N24" s="29">
        <f>G16</f>
        <v>98.245999999999995</v>
      </c>
      <c r="O24" s="30"/>
      <c r="P24" s="30"/>
      <c r="Q24" s="27" t="s">
        <v>76</v>
      </c>
      <c r="R24" s="27" t="s">
        <v>77</v>
      </c>
      <c r="S24" s="28" t="s">
        <v>78</v>
      </c>
      <c r="T24" s="28" t="s">
        <v>79</v>
      </c>
      <c r="U24" s="29">
        <f t="shared" si="1"/>
        <v>98.245999999999995</v>
      </c>
    </row>
    <row r="25" spans="1:21" ht="13.9" customHeight="1" x14ac:dyDescent="0.2">
      <c r="H25" s="31"/>
      <c r="I25" s="31"/>
      <c r="J25" s="27" t="s">
        <v>80</v>
      </c>
      <c r="K25" s="27" t="s">
        <v>83</v>
      </c>
      <c r="L25" s="28" t="s">
        <v>36</v>
      </c>
      <c r="M25" s="28" t="s">
        <v>82</v>
      </c>
      <c r="N25" s="29">
        <f>G17</f>
        <v>243.97000000000003</v>
      </c>
      <c r="O25" s="30"/>
      <c r="P25" s="30"/>
      <c r="Q25" s="27" t="s">
        <v>80</v>
      </c>
      <c r="R25" s="27" t="s">
        <v>83</v>
      </c>
      <c r="S25" s="28" t="s">
        <v>36</v>
      </c>
      <c r="T25" s="28" t="s">
        <v>82</v>
      </c>
      <c r="U25" s="29">
        <f t="shared" si="1"/>
        <v>243.97000000000003</v>
      </c>
    </row>
    <row r="26" spans="1:21" ht="13.9" customHeight="1" x14ac:dyDescent="0.2">
      <c r="H26" s="31"/>
      <c r="I26" s="31"/>
      <c r="J26" s="27" t="s">
        <v>84</v>
      </c>
      <c r="K26" s="27" t="s">
        <v>85</v>
      </c>
      <c r="L26" s="28" t="s">
        <v>86</v>
      </c>
      <c r="M26" s="35" t="s">
        <v>87</v>
      </c>
      <c r="N26" s="29">
        <f>+G18</f>
        <v>3035.5940000000001</v>
      </c>
      <c r="O26" s="30"/>
      <c r="P26" s="30"/>
      <c r="Q26" s="27" t="s">
        <v>84</v>
      </c>
      <c r="R26" s="27" t="s">
        <v>85</v>
      </c>
      <c r="S26" s="28" t="s">
        <v>86</v>
      </c>
      <c r="T26" s="28" t="s">
        <v>87</v>
      </c>
      <c r="U26" s="29">
        <f t="shared" si="1"/>
        <v>3035.5940000000001</v>
      </c>
    </row>
    <row r="27" spans="1:21" ht="13.9" customHeight="1" x14ac:dyDescent="0.2">
      <c r="H27" s="31"/>
      <c r="I27" s="31"/>
      <c r="J27" s="27" t="s">
        <v>72</v>
      </c>
      <c r="K27" s="27" t="s">
        <v>92</v>
      </c>
      <c r="L27" s="28" t="s">
        <v>74</v>
      </c>
      <c r="M27" s="28" t="s">
        <v>75</v>
      </c>
      <c r="N27" s="29">
        <f>+G19</f>
        <v>572.85000000000014</v>
      </c>
      <c r="O27" s="30"/>
      <c r="P27" s="30"/>
      <c r="Q27" s="32" t="s">
        <v>72</v>
      </c>
      <c r="R27" s="27" t="s">
        <v>92</v>
      </c>
      <c r="S27" s="28" t="s">
        <v>74</v>
      </c>
      <c r="T27" s="33" t="s">
        <v>75</v>
      </c>
      <c r="U27" s="29">
        <f t="shared" si="1"/>
        <v>572.85000000000014</v>
      </c>
    </row>
    <row r="28" spans="1:21" ht="13.9" customHeight="1" x14ac:dyDescent="0.2">
      <c r="H28" s="31"/>
      <c r="I28" s="31"/>
      <c r="J28" s="27" t="s">
        <v>88</v>
      </c>
      <c r="K28" s="27" t="s">
        <v>93</v>
      </c>
      <c r="L28" s="28" t="s">
        <v>90</v>
      </c>
      <c r="M28" s="28" t="s">
        <v>91</v>
      </c>
      <c r="N28" s="29">
        <f>+G20</f>
        <v>3334.2280000000001</v>
      </c>
      <c r="O28" s="30"/>
      <c r="P28" s="30"/>
      <c r="Q28" s="27" t="s">
        <v>88</v>
      </c>
      <c r="R28" s="27" t="s">
        <v>93</v>
      </c>
      <c r="S28" s="28" t="s">
        <v>90</v>
      </c>
      <c r="T28" s="28" t="s">
        <v>91</v>
      </c>
      <c r="U28" s="29">
        <f t="shared" si="1"/>
        <v>3334.2280000000001</v>
      </c>
    </row>
    <row r="29" spans="1:21" ht="13.9" customHeight="1" x14ac:dyDescent="0.2">
      <c r="H29" s="31"/>
      <c r="I29" s="31"/>
      <c r="J29" s="27" t="s">
        <v>97</v>
      </c>
      <c r="K29" s="27" t="s">
        <v>98</v>
      </c>
      <c r="L29" s="28" t="s">
        <v>99</v>
      </c>
      <c r="M29" s="35" t="s">
        <v>100</v>
      </c>
      <c r="N29" s="29">
        <f>+G21</f>
        <v>2768.7739999999999</v>
      </c>
      <c r="O29" s="30"/>
      <c r="P29" s="30"/>
      <c r="Q29" s="27" t="s">
        <v>97</v>
      </c>
      <c r="R29" s="27" t="s">
        <v>98</v>
      </c>
      <c r="S29" s="28" t="s">
        <v>99</v>
      </c>
      <c r="T29" s="35" t="s">
        <v>100</v>
      </c>
      <c r="U29" s="29">
        <f t="shared" si="1"/>
        <v>2768.7739999999999</v>
      </c>
    </row>
    <row r="30" spans="1:21" ht="13.9" customHeight="1" x14ac:dyDescent="0.2">
      <c r="H30" s="31"/>
      <c r="I30" s="31"/>
      <c r="J30" s="27" t="s">
        <v>101</v>
      </c>
      <c r="K30" s="27" t="s">
        <v>102</v>
      </c>
      <c r="L30" s="28" t="s">
        <v>64</v>
      </c>
      <c r="M30" s="33" t="s">
        <v>103</v>
      </c>
      <c r="N30" s="29">
        <f>G22</f>
        <v>624.66599999999994</v>
      </c>
      <c r="O30" s="30"/>
      <c r="P30" s="30"/>
      <c r="Q30" s="27" t="s">
        <v>101</v>
      </c>
      <c r="R30" s="27" t="s">
        <v>102</v>
      </c>
      <c r="S30" s="28" t="s">
        <v>64</v>
      </c>
      <c r="T30" s="35" t="s">
        <v>103</v>
      </c>
      <c r="U30" s="29">
        <f t="shared" si="1"/>
        <v>624.66599999999994</v>
      </c>
    </row>
    <row r="31" spans="1:21" ht="13.9" customHeight="1" x14ac:dyDescent="0.2">
      <c r="H31" s="31"/>
      <c r="I31" s="31"/>
      <c r="J31" s="27" t="s">
        <v>94</v>
      </c>
      <c r="K31" s="27" t="s">
        <v>104</v>
      </c>
      <c r="L31" s="28" t="s">
        <v>70</v>
      </c>
      <c r="M31" s="28" t="s">
        <v>96</v>
      </c>
      <c r="N31" s="29">
        <f>G23</f>
        <v>54.667999999999992</v>
      </c>
      <c r="O31" s="30"/>
      <c r="P31" s="30"/>
      <c r="Q31" s="27" t="s">
        <v>94</v>
      </c>
      <c r="R31" s="27" t="s">
        <v>104</v>
      </c>
      <c r="S31" s="28" t="s">
        <v>70</v>
      </c>
      <c r="T31" s="33" t="s">
        <v>96</v>
      </c>
      <c r="U31" s="29">
        <f t="shared" si="1"/>
        <v>54.667999999999992</v>
      </c>
    </row>
    <row r="32" spans="1:21" ht="13.9" customHeight="1" x14ac:dyDescent="0.2">
      <c r="H32" s="36"/>
      <c r="I32" s="31"/>
      <c r="J32" s="27" t="s">
        <v>6</v>
      </c>
      <c r="K32" s="27" t="s">
        <v>6</v>
      </c>
      <c r="L32" s="28" t="s">
        <v>6</v>
      </c>
      <c r="M32" s="28" t="s">
        <v>6</v>
      </c>
      <c r="N32" s="29" t="s">
        <v>6</v>
      </c>
      <c r="O32" s="30"/>
      <c r="Q32" s="27" t="s">
        <v>6</v>
      </c>
      <c r="R32" s="27" t="s">
        <v>6</v>
      </c>
      <c r="S32" s="28" t="s">
        <v>6</v>
      </c>
      <c r="T32" s="28" t="s">
        <v>6</v>
      </c>
      <c r="U32" s="29"/>
    </row>
    <row r="33" spans="1:21" ht="13.9" customHeight="1" x14ac:dyDescent="0.2">
      <c r="H33" s="36"/>
      <c r="I33" s="31"/>
      <c r="O33" s="30"/>
      <c r="Q33" s="27" t="s">
        <v>6</v>
      </c>
      <c r="R33" s="27" t="s">
        <v>6</v>
      </c>
      <c r="S33" s="28" t="s">
        <v>6</v>
      </c>
      <c r="T33" s="28" t="s">
        <v>6</v>
      </c>
      <c r="U33" s="29"/>
    </row>
    <row r="34" spans="1:21" ht="13.9" customHeight="1" x14ac:dyDescent="0.25">
      <c r="H34" s="37"/>
      <c r="I34" s="31"/>
      <c r="J34" s="38" t="s">
        <v>122</v>
      </c>
      <c r="K34" s="38"/>
      <c r="O34" s="30"/>
      <c r="Q34" s="98" t="str">
        <f>J34</f>
        <v xml:space="preserve">  N°094 MEF/SG/DGD/DSC</v>
      </c>
      <c r="R34" s="98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105</v>
      </c>
      <c r="K36" s="27"/>
      <c r="L36" s="27"/>
      <c r="M36" s="27"/>
      <c r="N36" s="29"/>
      <c r="O36" s="30"/>
      <c r="Q36" s="27" t="s">
        <v>105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106</v>
      </c>
      <c r="K38" s="27"/>
      <c r="L38" s="27"/>
      <c r="M38" s="27"/>
      <c r="N38" s="29"/>
      <c r="O38" s="30"/>
      <c r="Q38" s="27" t="s">
        <v>106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107</v>
      </c>
      <c r="K39" s="27"/>
      <c r="L39" s="27"/>
      <c r="M39" s="27"/>
      <c r="N39" s="29"/>
      <c r="O39" s="30"/>
      <c r="Q39" s="27" t="s">
        <v>107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9" t="s">
        <v>108</v>
      </c>
      <c r="L41" s="99"/>
      <c r="M41" s="46" t="s">
        <v>124</v>
      </c>
      <c r="N41" s="47"/>
      <c r="O41" s="30"/>
      <c r="Q41" s="44"/>
      <c r="R41" s="99" t="s">
        <v>108</v>
      </c>
      <c r="S41" s="99"/>
      <c r="T41" s="46" t="str">
        <f>M41</f>
        <v>29 Juin 2023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0" t="s">
        <v>109</v>
      </c>
      <c r="K43" s="100"/>
      <c r="L43" s="100"/>
      <c r="M43" s="100"/>
      <c r="N43" s="100"/>
      <c r="O43" s="30"/>
      <c r="Q43" s="50" t="s">
        <v>6</v>
      </c>
      <c r="R43" s="101" t="s">
        <v>110</v>
      </c>
      <c r="S43" s="101"/>
      <c r="T43" s="101"/>
      <c r="U43" s="101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6</v>
      </c>
      <c r="R44" s="102"/>
      <c r="S44" s="102"/>
      <c r="T44" s="102"/>
      <c r="U44" s="102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6</v>
      </c>
      <c r="L45" s="47"/>
      <c r="M45" s="47"/>
      <c r="N45" s="47"/>
      <c r="O45" s="30"/>
      <c r="Q45" s="52"/>
      <c r="R45" s="47" t="s">
        <v>6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6</v>
      </c>
      <c r="L46" s="54"/>
      <c r="M46" s="54"/>
      <c r="N46" s="45"/>
      <c r="O46" s="30"/>
      <c r="Q46" s="52"/>
      <c r="R46" s="54" t="s">
        <v>6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101"/>
      <c r="L49" s="101"/>
      <c r="M49" s="101"/>
      <c r="N49" s="101"/>
      <c r="O49" s="30"/>
      <c r="Q49" s="54"/>
      <c r="R49" s="101"/>
      <c r="S49" s="101"/>
      <c r="T49" s="101"/>
      <c r="U49" s="101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103" t="s">
        <v>6</v>
      </c>
      <c r="L53" s="103"/>
      <c r="M53" s="103"/>
      <c r="N53" s="103"/>
      <c r="O53" s="30"/>
      <c r="Q53" s="31"/>
      <c r="R53" s="103" t="s">
        <v>6</v>
      </c>
      <c r="S53" s="103"/>
      <c r="T53" s="103"/>
      <c r="U53" s="103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98"/>
      <c r="K92" s="98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9"/>
      <c r="L99" s="99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101"/>
      <c r="L101" s="101"/>
      <c r="M101" s="101"/>
      <c r="N101" s="101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2"/>
      <c r="L102" s="102"/>
      <c r="M102" s="102"/>
      <c r="N102" s="102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101"/>
      <c r="L107" s="101"/>
      <c r="M107" s="101"/>
      <c r="N107" s="101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103"/>
      <c r="L111" s="103"/>
      <c r="M111" s="103"/>
      <c r="N111" s="103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K111:N111"/>
    <mergeCell ref="R53:U53"/>
    <mergeCell ref="K99:L99"/>
    <mergeCell ref="K101:N101"/>
    <mergeCell ref="K102:N102"/>
    <mergeCell ref="K107:N107"/>
    <mergeCell ref="J6:N6"/>
    <mergeCell ref="Q6:U6"/>
    <mergeCell ref="J8:M8"/>
    <mergeCell ref="Q8:U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7" t="s">
        <v>8</v>
      </c>
      <c r="B1" s="107"/>
      <c r="C1" s="107"/>
      <c r="D1" s="107"/>
      <c r="E1" s="107"/>
      <c r="F1" s="107"/>
    </row>
    <row r="3" spans="1:15" ht="15.75" x14ac:dyDescent="0.25">
      <c r="A3" s="108" t="s">
        <v>111</v>
      </c>
      <c r="B3" s="108"/>
      <c r="C3" s="108"/>
      <c r="D3" s="109" t="s">
        <v>123</v>
      </c>
      <c r="E3" s="110"/>
      <c r="F3" s="110"/>
      <c r="I3" s="104"/>
      <c r="J3" s="104"/>
      <c r="K3" s="104"/>
      <c r="L3" s="104"/>
      <c r="M3" s="104"/>
      <c r="N3" s="104"/>
      <c r="O3" s="104"/>
    </row>
    <row r="4" spans="1:15" ht="15.75" x14ac:dyDescent="0.25">
      <c r="A4" s="105" t="s">
        <v>112</v>
      </c>
      <c r="B4" s="105"/>
      <c r="C4" s="105"/>
      <c r="D4" s="105"/>
      <c r="E4" s="105"/>
      <c r="F4" s="105"/>
      <c r="I4" s="104"/>
      <c r="J4" s="104"/>
      <c r="K4" s="104"/>
      <c r="L4" s="104"/>
      <c r="M4" s="104"/>
      <c r="N4" s="104"/>
      <c r="O4" s="104"/>
    </row>
    <row r="5" spans="1:15" x14ac:dyDescent="0.25">
      <c r="D5" t="s">
        <v>6</v>
      </c>
    </row>
    <row r="6" spans="1:15" ht="24" customHeight="1" x14ac:dyDescent="0.25">
      <c r="A6" s="106" t="s">
        <v>113</v>
      </c>
      <c r="B6" s="106"/>
      <c r="C6" s="85" t="s">
        <v>114</v>
      </c>
      <c r="D6" s="106" t="s">
        <v>115</v>
      </c>
      <c r="E6" s="106"/>
      <c r="F6" s="86" t="s">
        <v>116</v>
      </c>
    </row>
    <row r="7" spans="1:15" ht="6" customHeight="1" x14ac:dyDescent="0.25"/>
    <row r="8" spans="1:15" ht="19.899999999999999" customHeight="1" x14ac:dyDescent="0.25">
      <c r="B8" s="87" t="s">
        <v>24</v>
      </c>
      <c r="C8" s="87" t="s">
        <v>25</v>
      </c>
      <c r="D8" s="88" t="s">
        <v>7</v>
      </c>
      <c r="E8" s="88" t="s">
        <v>26</v>
      </c>
      <c r="F8" s="89">
        <v>4893.6400000000003</v>
      </c>
    </row>
    <row r="9" spans="1:15" ht="22.15" customHeight="1" x14ac:dyDescent="0.25">
      <c r="B9" s="90" t="s">
        <v>28</v>
      </c>
      <c r="C9" s="90" t="s">
        <v>29</v>
      </c>
      <c r="D9" s="91" t="s">
        <v>9</v>
      </c>
      <c r="E9" s="91" t="s">
        <v>30</v>
      </c>
      <c r="F9" s="89">
        <v>4482.7880000000005</v>
      </c>
    </row>
    <row r="10" spans="1:15" ht="22.15" customHeight="1" x14ac:dyDescent="0.25">
      <c r="B10" s="87" t="s">
        <v>32</v>
      </c>
      <c r="C10" s="87" t="s">
        <v>33</v>
      </c>
      <c r="D10" s="88" t="s">
        <v>34</v>
      </c>
      <c r="E10" s="88" t="s">
        <v>35</v>
      </c>
      <c r="F10" s="89">
        <v>5720.2759999999998</v>
      </c>
    </row>
    <row r="11" spans="1:15" ht="22.15" customHeight="1" x14ac:dyDescent="0.25">
      <c r="B11" s="90" t="s">
        <v>41</v>
      </c>
      <c r="C11" s="90" t="s">
        <v>42</v>
      </c>
      <c r="D11" s="91" t="s">
        <v>43</v>
      </c>
      <c r="E11" s="91" t="s">
        <v>44</v>
      </c>
      <c r="F11" s="89">
        <v>31.544</v>
      </c>
    </row>
    <row r="12" spans="1:15" ht="22.15" customHeight="1" x14ac:dyDescent="0.25">
      <c r="B12" s="87" t="s">
        <v>37</v>
      </c>
      <c r="C12" s="87" t="s">
        <v>38</v>
      </c>
      <c r="D12" s="88" t="s">
        <v>39</v>
      </c>
      <c r="E12" s="88" t="s">
        <v>40</v>
      </c>
      <c r="F12" s="89">
        <v>4999.9940000000006</v>
      </c>
    </row>
    <row r="13" spans="1:15" ht="22.15" customHeight="1" x14ac:dyDescent="0.25">
      <c r="B13" s="90" t="s">
        <v>47</v>
      </c>
      <c r="C13" s="90" t="s">
        <v>48</v>
      </c>
      <c r="D13" s="91" t="s">
        <v>49</v>
      </c>
      <c r="E13" s="91" t="s">
        <v>50</v>
      </c>
      <c r="F13" s="89">
        <v>3394.78</v>
      </c>
    </row>
    <row r="14" spans="1:15" ht="22.15" customHeight="1" x14ac:dyDescent="0.25">
      <c r="B14" s="87" t="s">
        <v>55</v>
      </c>
      <c r="C14" s="87" t="s">
        <v>117</v>
      </c>
      <c r="D14" s="88" t="s">
        <v>56</v>
      </c>
      <c r="E14" s="88" t="s">
        <v>57</v>
      </c>
      <c r="F14" s="89">
        <v>418.75799999999998</v>
      </c>
    </row>
    <row r="15" spans="1:15" ht="22.15" customHeight="1" x14ac:dyDescent="0.25">
      <c r="B15" s="90" t="s">
        <v>60</v>
      </c>
      <c r="C15" s="90" t="s">
        <v>61</v>
      </c>
      <c r="D15" s="91" t="s">
        <v>62</v>
      </c>
      <c r="E15" s="91" t="s">
        <v>63</v>
      </c>
      <c r="F15" s="89">
        <v>417.98</v>
      </c>
    </row>
    <row r="16" spans="1:15" ht="22.15" customHeight="1" x14ac:dyDescent="0.25">
      <c r="B16" s="87" t="s">
        <v>66</v>
      </c>
      <c r="C16" s="87" t="s">
        <v>67</v>
      </c>
      <c r="D16" s="88" t="s">
        <v>68</v>
      </c>
      <c r="E16" s="88" t="s">
        <v>69</v>
      </c>
      <c r="F16" s="89">
        <v>25.178000000000001</v>
      </c>
    </row>
    <row r="17" spans="2:6" ht="22.15" customHeight="1" x14ac:dyDescent="0.25">
      <c r="B17" s="90" t="s">
        <v>72</v>
      </c>
      <c r="C17" s="90" t="s">
        <v>73</v>
      </c>
      <c r="D17" s="91" t="s">
        <v>74</v>
      </c>
      <c r="E17" s="91" t="s">
        <v>75</v>
      </c>
      <c r="F17" s="89">
        <v>572.85000000000014</v>
      </c>
    </row>
    <row r="18" spans="2:6" ht="22.15" customHeight="1" x14ac:dyDescent="0.25">
      <c r="B18" s="87" t="s">
        <v>80</v>
      </c>
      <c r="C18" s="87" t="s">
        <v>81</v>
      </c>
      <c r="D18" s="88" t="s">
        <v>36</v>
      </c>
      <c r="E18" s="88" t="s">
        <v>82</v>
      </c>
      <c r="F18" s="89">
        <v>243.97000000000003</v>
      </c>
    </row>
    <row r="19" spans="2:6" ht="22.15" customHeight="1" x14ac:dyDescent="0.25">
      <c r="B19" s="90" t="s">
        <v>76</v>
      </c>
      <c r="C19" s="90" t="s">
        <v>77</v>
      </c>
      <c r="D19" s="91" t="s">
        <v>78</v>
      </c>
      <c r="E19" s="91" t="s">
        <v>79</v>
      </c>
      <c r="F19" s="89">
        <v>98.245999999999995</v>
      </c>
    </row>
    <row r="20" spans="2:6" ht="22.15" customHeight="1" x14ac:dyDescent="0.25">
      <c r="B20" s="87" t="s">
        <v>88</v>
      </c>
      <c r="C20" s="87" t="s">
        <v>89</v>
      </c>
      <c r="D20" s="88" t="s">
        <v>90</v>
      </c>
      <c r="E20" s="88" t="s">
        <v>91</v>
      </c>
      <c r="F20" s="89">
        <v>3334.2280000000001</v>
      </c>
    </row>
    <row r="21" spans="2:6" ht="22.15" customHeight="1" x14ac:dyDescent="0.25">
      <c r="B21" s="92" t="s">
        <v>118</v>
      </c>
      <c r="C21" s="87" t="s">
        <v>119</v>
      </c>
      <c r="D21" s="88" t="s">
        <v>16</v>
      </c>
      <c r="E21" s="93" t="s">
        <v>54</v>
      </c>
      <c r="F21" s="89">
        <v>657.68599999999992</v>
      </c>
    </row>
    <row r="22" spans="2:6" ht="22.15" customHeight="1" x14ac:dyDescent="0.25">
      <c r="B22" s="90" t="s">
        <v>94</v>
      </c>
      <c r="C22" s="90" t="s">
        <v>95</v>
      </c>
      <c r="D22" s="91" t="s">
        <v>70</v>
      </c>
      <c r="E22" s="91" t="s">
        <v>96</v>
      </c>
      <c r="F22" s="89">
        <v>54.667999999999992</v>
      </c>
    </row>
    <row r="23" spans="2:6" ht="22.15" customHeight="1" x14ac:dyDescent="0.25">
      <c r="B23" s="87" t="s">
        <v>84</v>
      </c>
      <c r="C23" s="87" t="s">
        <v>85</v>
      </c>
      <c r="D23" s="88" t="s">
        <v>86</v>
      </c>
      <c r="E23" s="88" t="s">
        <v>87</v>
      </c>
      <c r="F23" s="89">
        <v>3035.5940000000001</v>
      </c>
    </row>
    <row r="24" spans="2:6" ht="22.15" customHeight="1" x14ac:dyDescent="0.25">
      <c r="B24" s="90" t="s">
        <v>97</v>
      </c>
      <c r="C24" s="90" t="s">
        <v>98</v>
      </c>
      <c r="D24" s="91" t="s">
        <v>99</v>
      </c>
      <c r="E24" s="91" t="s">
        <v>100</v>
      </c>
      <c r="F24" s="89">
        <v>2768.7739999999999</v>
      </c>
    </row>
    <row r="25" spans="2:6" x14ac:dyDescent="0.25">
      <c r="B25" s="92" t="s">
        <v>120</v>
      </c>
      <c r="C25" s="87" t="s">
        <v>121</v>
      </c>
      <c r="D25" s="88" t="s">
        <v>64</v>
      </c>
      <c r="E25" s="94" t="s">
        <v>103</v>
      </c>
      <c r="F25" s="89">
        <v>624.66599999999994</v>
      </c>
    </row>
  </sheetData>
  <mergeCells count="8">
    <mergeCell ref="A1:F1"/>
    <mergeCell ref="A3:C3"/>
    <mergeCell ref="D3:F3"/>
    <mergeCell ref="I3:O3"/>
    <mergeCell ref="A4:F4"/>
    <mergeCell ref="I4:O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2023-06-29T13:10:57Z</cp:lastPrinted>
  <dcterms:created xsi:type="dcterms:W3CDTF">2023-05-30T12:17:40Z</dcterms:created>
  <dcterms:modified xsi:type="dcterms:W3CDTF">2023-06-30T09:35:46Z</dcterms:modified>
</cp:coreProperties>
</file>