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5" yWindow="-390" windowWidth="16530" windowHeight="9435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16" i="1"/>
  <c r="S10" l="1"/>
  <c r="S13"/>
  <c r="R16"/>
  <c r="R13"/>
  <c r="R10"/>
  <c r="S14" l="1"/>
  <c r="R14"/>
  <c r="S17" l="1"/>
  <c r="R17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R15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<sst xmlns="http://schemas.openxmlformats.org/spreadsheetml/2006/main" count="20" uniqueCount="20">
  <si>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</si>
  <si>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</si>
  <si>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</si>
  <si>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</si>
  <si>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</si>
  <si>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</si>
  <si>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</si>
  <si>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</si>
  <si>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</si>
  <si>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</si>
  <si>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</si>
  <si>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</si>
  <si>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</si>
  <si>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</si>
  <si>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</si>
  <si>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</si>
  <si>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2022(b)</t>
  </si>
  <si>
    <t>2005 -septembre 2022</t>
  </si>
  <si>
    <t>Date : 14/10/2022</t>
  </si>
  <si>
    <t xml:space="preserve">(b) Recettes collectées provisoires à fin septembre 2022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</si>
</sst>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topLeftCell="A4" workbookViewId="0">
      <selection activeCell="A21" sqref="A21"/>
    </sheetView>
  </sheetViews>
  <sheetFormatPr baseColWidth="10" defaultRowHeight="15"/>
  <cols>
    <col min="1" max="1" width="36.28515625" customWidth="1"/>
    <col min="2" max="2" width="7.85546875" customWidth="1"/>
    <col min="3" max="13" width="10.42578125" customWidth="1"/>
    <col min="14" max="14" width="10.42578125" style="17" customWidth="1"/>
    <col min="15" max="15" width="10.42578125" style="19" customWidth="1"/>
    <col min="16" max="18" width="8.5703125" bestFit="1" customWidth="1"/>
    <col min="19" max="19" width="9.7109375" bestFit="1" customWidth="1"/>
    <col min="20" max="20" width="10.85546875" bestFit="1" customWidth="1"/>
    <col min="21" max="21" width="14.28515625" bestFit="1" customWidth="1"/>
    <col min="22" max="22" width="10.85546875" bestFit="1" customWidth="1"/>
    <col min="23" max="23" width="14.28515625" bestFit="1" customWidth="1"/>
    <col min="24" max="24" width="10.85546875" bestFit="1" customWidth="1"/>
    <col min="25" max="25" width="14.28515625" bestFit="1" customWidth="1"/>
    <col min="26" max="26" width="10.85546875" bestFit="1" customWidth="1"/>
  </cols>
  <sheetData>
    <row r="1" spans="1:19" ht="18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18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16.5">
      <c r="A4" s="18" t="s">
        <v>18</v>
      </c>
    </row>
    <row r="5" spans="1:19" ht="15.75" thickBot="1">
      <c r="L5" s="20" t="s">
        <v>5</v>
      </c>
    </row>
    <row r="6" spans="1:19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 t="s">
        <v>16</v>
      </c>
    </row>
    <row r="7" spans="1:19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554.83977898000012</v>
      </c>
    </row>
    <row r="8" spans="1:19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1131.354865369</v>
      </c>
    </row>
    <row r="9" spans="1:19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v>1.0267625300000003</v>
      </c>
    </row>
    <row r="10" spans="1:19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" si="2">SUM(S7:S9)</f>
        <v>1687.2214068790001</v>
      </c>
    </row>
    <row r="11" spans="1:19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v>212.29959158799997</v>
      </c>
    </row>
    <row r="12" spans="1:19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v>624.60043321499995</v>
      </c>
    </row>
    <row r="13" spans="1:19" ht="15" customHeight="1" thickBot="1">
      <c r="A13" s="30" t="s">
        <v>14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" si="5">SUM(S11:S12)</f>
        <v>836.90002480299995</v>
      </c>
    </row>
    <row r="14" spans="1:19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6">F13+F10</f>
        <v>753.4</v>
      </c>
      <c r="G14" s="26">
        <f t="shared" si="6"/>
        <v>829.4</v>
      </c>
      <c r="H14" s="26">
        <f t="shared" si="6"/>
        <v>997.09999999999991</v>
      </c>
      <c r="I14" s="26">
        <f t="shared" si="6"/>
        <v>1048.6000000000001</v>
      </c>
      <c r="J14" s="26">
        <f t="shared" si="6"/>
        <v>1172.3</v>
      </c>
      <c r="K14" s="26">
        <f t="shared" si="6"/>
        <v>1255.0343522319999</v>
      </c>
      <c r="L14" s="26">
        <f t="shared" ref="L14:R14" si="7">L13+L10</f>
        <v>1459.2016593120002</v>
      </c>
      <c r="M14" s="26">
        <f t="shared" si="7"/>
        <v>1682.6724503779999</v>
      </c>
      <c r="N14" s="26">
        <f t="shared" si="7"/>
        <v>2047.1162835619998</v>
      </c>
      <c r="O14" s="26">
        <f t="shared" si="7"/>
        <v>2427.938971085</v>
      </c>
      <c r="P14" s="26">
        <f t="shared" si="7"/>
        <v>2748.3410242480004</v>
      </c>
      <c r="Q14" s="26">
        <f t="shared" si="7"/>
        <v>2187.3829848939999</v>
      </c>
      <c r="R14" s="26">
        <f t="shared" si="7"/>
        <v>2657.0124570190001</v>
      </c>
      <c r="S14" s="26">
        <f t="shared" ref="S14" si="8">S13+S10</f>
        <v>2524.1214316820001</v>
      </c>
    </row>
    <row r="15" spans="1:19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9">G14/F14-1</f>
        <v>0.10087602867002921</v>
      </c>
      <c r="H15" s="5">
        <f t="shared" si="9"/>
        <v>0.20219435736677105</v>
      </c>
      <c r="I15" s="5">
        <f t="shared" si="9"/>
        <v>5.1649784374686813E-2</v>
      </c>
      <c r="J15" s="5">
        <f t="shared" si="9"/>
        <v>0.11796681289338151</v>
      </c>
      <c r="K15" s="5">
        <f t="shared" si="9"/>
        <v>7.0574385594131206E-2</v>
      </c>
      <c r="L15" s="5">
        <f t="shared" si="9"/>
        <v>0.16267866032264489</v>
      </c>
      <c r="M15" s="5">
        <f t="shared" si="9"/>
        <v>0.15314592718552977</v>
      </c>
      <c r="N15" s="5">
        <f t="shared" si="9"/>
        <v>0.21658631963822206</v>
      </c>
      <c r="O15" s="5">
        <f t="shared" si="9"/>
        <v>0.18602884974387757</v>
      </c>
      <c r="P15" s="5">
        <f t="shared" si="9"/>
        <v>0.13196462389654662</v>
      </c>
      <c r="Q15" s="5">
        <f t="shared" si="9"/>
        <v>-0.20410787249645979</v>
      </c>
      <c r="R15" s="5">
        <f t="shared" si="9"/>
        <v>0.21469924351073733</v>
      </c>
      <c r="S15" s="5"/>
    </row>
    <row r="16" spans="1:19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15">
        <f>R14+3202.31572452</f>
        <v>5859.3281815390001</v>
      </c>
      <c r="S16" s="15">
        <f>S14+2528.88529</f>
        <v>5053.0067216820007</v>
      </c>
    </row>
    <row r="17" spans="1:19" ht="30.75" thickBot="1">
      <c r="A17" s="28" t="s">
        <v>15</v>
      </c>
      <c r="B17" s="29">
        <f t="shared" ref="B17:K17" si="10">B14/B16</f>
        <v>0.52628374466488126</v>
      </c>
      <c r="C17" s="29">
        <f t="shared" si="10"/>
        <v>0.49878345359138948</v>
      </c>
      <c r="D17" s="29">
        <f t="shared" si="10"/>
        <v>0.49230019134444436</v>
      </c>
      <c r="E17" s="29">
        <f t="shared" si="10"/>
        <v>0.48273219332279549</v>
      </c>
      <c r="F17" s="29">
        <f t="shared" si="10"/>
        <v>0.42278338945005611</v>
      </c>
      <c r="G17" s="29">
        <f t="shared" si="10"/>
        <v>0.41869857135645411</v>
      </c>
      <c r="H17" s="29">
        <f t="shared" si="10"/>
        <v>0.44624955245255993</v>
      </c>
      <c r="I17" s="29">
        <f t="shared" si="10"/>
        <v>0.46336721166593026</v>
      </c>
      <c r="J17" s="29">
        <f t="shared" si="10"/>
        <v>0.4801163124052914</v>
      </c>
      <c r="K17" s="29">
        <f t="shared" si="10"/>
        <v>0.48550651923868471</v>
      </c>
      <c r="L17" s="29">
        <f t="shared" ref="L17:Q17" si="11">L14/L16</f>
        <v>0.48454721725404071</v>
      </c>
      <c r="M17" s="29">
        <f t="shared" si="11"/>
        <v>0.46286452107651765</v>
      </c>
      <c r="N17" s="29">
        <f t="shared" si="11"/>
        <v>0.47297892715706036</v>
      </c>
      <c r="O17" s="29">
        <f t="shared" si="11"/>
        <v>0.48782073457321462</v>
      </c>
      <c r="P17" s="29">
        <f t="shared" si="11"/>
        <v>0.48918534395060748</v>
      </c>
      <c r="Q17" s="29">
        <f t="shared" si="11"/>
        <v>0.45147258785144528</v>
      </c>
      <c r="R17" s="29">
        <f t="shared" ref="R17:S17" si="12">R14/R16</f>
        <v>0.453467082692254</v>
      </c>
      <c r="S17" s="29">
        <f t="shared" si="12"/>
        <v>0.49952861151979483</v>
      </c>
    </row>
    <row r="18" spans="1:19">
      <c r="A18" s="12" t="s">
        <v>10</v>
      </c>
      <c r="Q18" s="33"/>
      <c r="R18" s="33"/>
      <c r="S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  <c r="S19" s="21"/>
    </row>
    <row r="20" spans="1:19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17"/>
    </row>
    <row r="21" spans="1:19">
      <c r="A21" s="23"/>
      <c r="M21" s="27"/>
      <c r="N21" s="27"/>
      <c r="O21" s="32"/>
      <c r="P21" s="27"/>
      <c r="Q21" s="31"/>
      <c r="R21" s="31"/>
      <c r="S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zina</cp:lastModifiedBy>
  <cp:lastPrinted>2021-11-12T08:22:09Z</cp:lastPrinted>
  <dcterms:created xsi:type="dcterms:W3CDTF">2014-09-18T09:05:36Z</dcterms:created>
  <dcterms:modified xsi:type="dcterms:W3CDTF">2022-10-14T08:45:51Z</dcterms:modified>
</cp:coreProperties>
</file>